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ABRIL\DESPESA DIRETA\EMENDA71250003MAC_87.518\"/>
    </mc:Choice>
  </mc:AlternateContent>
  <xr:revisionPtr revIDLastSave="0" documentId="13_ncr:1_{AF413A86-DCF5-46CF-87A4-880B02B9BE50}" xr6:coauthVersionLast="47" xr6:coauthVersionMax="47" xr10:uidLastSave="{00000000-0000-0000-0000-000000000000}"/>
  <bookViews>
    <workbookView xWindow="-120" yWindow="-120" windowWidth="29040" windowHeight="15720" tabRatio="594" activeTab="3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E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DE DESPESAS'!$A$5:$G$76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3">'COMPOSIÇÃO DE DESPESAS'!$A$1:$G$76</definedName>
    <definedName name="_xlnm.Print_Area" localSheetId="2">'FLUXO DE CAIXA'!$A$1:$B$19</definedName>
    <definedName name="_xlnm.Print_Area" localSheetId="1">'ORDEM BANCÁRIA'!$A$1:$J$25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DE DESPESAS'!$1:$5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" i="10" l="1"/>
  <c r="F76" i="11"/>
  <c r="B9" i="10" l="1"/>
  <c r="B18" i="10" l="1"/>
</calcChain>
</file>

<file path=xl/sharedStrings.xml><?xml version="1.0" encoding="utf-8"?>
<sst xmlns="http://schemas.openxmlformats.org/spreadsheetml/2006/main" count="304" uniqueCount="165">
  <si>
    <t>TOTAL</t>
  </si>
  <si>
    <t>Total</t>
  </si>
  <si>
    <t xml:space="preserve">MATERIAIS HOSPITALARES EM GERAL         </t>
  </si>
  <si>
    <t xml:space="preserve">SERV. DE MANUTENÇÃO EM GERAL - (ISS 5%) </t>
  </si>
  <si>
    <t xml:space="preserve">MATERIAIS DIVERSOS                      </t>
  </si>
  <si>
    <t>MATERIAIS PARA MANUTENÇAO DE EQUIPAMENTO</t>
  </si>
  <si>
    <t xml:space="preserve">MAT. P/ OBRAS E REFORMAS                </t>
  </si>
  <si>
    <t xml:space="preserve">ÓRTESES, PRÓTESES E MATERIAIS ESPECIAIS </t>
  </si>
  <si>
    <t xml:space="preserve">MAT. P/ ESCRITÓRIO E SIMILARES          </t>
  </si>
  <si>
    <t xml:space="preserve">ISS PJ                                  </t>
  </si>
  <si>
    <t xml:space="preserve">MAT P/ COPA, HIGIENE E LIMPEZA          </t>
  </si>
  <si>
    <t xml:space="preserve">NOVA LIMP COMERCIO DE EMBALAGENS E DESCARTAVEIS LTDA        </t>
  </si>
  <si>
    <t xml:space="preserve">BRS SUPRIMENTOS CORPORATIVOS S/A                            </t>
  </si>
  <si>
    <t xml:space="preserve">COFINS, CSLL, PIS - SERVIÇOS            </t>
  </si>
  <si>
    <t xml:space="preserve">SECRETARIA DA RECEITA FEDERAL                               </t>
  </si>
  <si>
    <t xml:space="preserve">LEPOK DISTRIBUICAO E LOGISTICA LTDA                         </t>
  </si>
  <si>
    <t xml:space="preserve">AS COLETA URBANA LTDA - ME                                  </t>
  </si>
  <si>
    <t xml:space="preserve">MINISTERIO DA PREVIDENCIA SOCIAL                            </t>
  </si>
  <si>
    <t xml:space="preserve">ESPACIAL SUPRIMENTOS DE ESCRITORIO E INFORMATICA LTDA       </t>
  </si>
  <si>
    <t xml:space="preserve">ADRIANO LUIZ FERNANDO HORITA                                </t>
  </si>
  <si>
    <t xml:space="preserve">TATUAPE PRODUTOS MEDICOS E HOSPITALARES LTDA                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</si>
  <si>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</si>
  <si>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</si>
  <si>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</si>
  <si>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</si>
  <si>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</si>
  <si>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</si>
  <si>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</si>
  <si>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</si>
  <si>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</si>
  <si>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SERVIÇOS DE TERCEIROS</t>
  </si>
  <si>
    <t>MATERIAL DE CONSUMO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</si>
  <si>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</si>
  <si>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</si>
  <si>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</si>
  <si>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</si>
  <si>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</si>
  <si>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</si>
  <si>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</si>
  <si>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</si>
  <si>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</si>
  <si>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 xml:space="preserve">GIMAWA COMERCIAL LTDA                                       </t>
  </si>
  <si>
    <t xml:space="preserve">JUROS PAGOS / INCORRIDOS                </t>
  </si>
  <si>
    <t>PUBLIC. DIAGRAMAÇÃO E SIMILARES-(ISS 5%)</t>
  </si>
  <si>
    <t>DARF</t>
  </si>
  <si>
    <t xml:space="preserve">MATHEUS DE OLIVEIRA CORREA                                  </t>
  </si>
  <si>
    <t xml:space="preserve">SANTIL COMERCIAL ELETRICA  EIRELI                           </t>
  </si>
  <si>
    <t xml:space="preserve">ARJO BRASIL EQUIPAMENTOS MEDICOS LTDA                       </t>
  </si>
  <si>
    <t xml:space="preserve">LOBATO &amp; DOMINGUES COMERCIO DE EMBALAGENS LTDA              </t>
  </si>
  <si>
    <t xml:space="preserve">TINTAS FAMOSAS COMERCIAL DE TINTAS LTDA                     </t>
  </si>
  <si>
    <t xml:space="preserve">REFRIGERACAO DUFRIO COMERCIO E IMPORTACAO S.A               </t>
  </si>
  <si>
    <t xml:space="preserve">MEDICAMENTOS E REAGENTES                </t>
  </si>
  <si>
    <t xml:space="preserve">NS PISCINAS COMERCIAL LTDA - EPP                            </t>
  </si>
  <si>
    <t>MANUT.INSTALAÇÕES,MÁQ,EQUIP (INSS REINF)</t>
  </si>
  <si>
    <t xml:space="preserve">LINEMED COMERCIO E MANUTENCAO DE EQUIP HOSP LTDA            </t>
  </si>
  <si>
    <t xml:space="preserve">COMERCIAL YAZBEK LTDA EPP                                   </t>
  </si>
  <si>
    <t xml:space="preserve">PELISERV EQUIPAMENTOS E SERVICOS ODONTO-MEDICOS EIRELI      </t>
  </si>
  <si>
    <t xml:space="preserve">J M C COMERCIAL ELETRICA LTDA                               </t>
  </si>
  <si>
    <t xml:space="preserve">MEDFORMA IMPORTADORA E COMERCIO DE PRODUTOS EIRELI          </t>
  </si>
  <si>
    <t xml:space="preserve">KONIMAGEM SERVICOS E SOLUCOES LTDA                          </t>
  </si>
  <si>
    <t xml:space="preserve">CORTE RAPIDO COM DE MADEIRAS LTDA EPP                       </t>
  </si>
  <si>
    <t xml:space="preserve">DILEPE INDUSTRIA E COMERCIO DE MATERIAIS ORTOPEDICOS LTDA   </t>
  </si>
  <si>
    <t xml:space="preserve">IRRF PJ (1,5 %)                         </t>
  </si>
  <si>
    <t xml:space="preserve">LPD AR CONDICIONADO LTDA                                    </t>
  </si>
  <si>
    <t xml:space="preserve">QUANTITY SERVICOS E COMERCIO DE PRODUTOS PARA SAUDE S.A     </t>
  </si>
  <si>
    <t xml:space="preserve">NOVA EXAUSTORES INDUSTRIA E COMERCIO LTDA                   </t>
  </si>
  <si>
    <t xml:space="preserve">F5 ELETRICA LTDA - ME                                       </t>
  </si>
  <si>
    <t xml:space="preserve">EMERSON ROBERTO TAGLIATI                                    </t>
  </si>
  <si>
    <t xml:space="preserve">EXPRESSOAR AR CONDICIONADO E ELETRICA LT                    </t>
  </si>
  <si>
    <t>LIMPEZA, CONSERV, ZELADORIA (INSS REINF)</t>
  </si>
  <si>
    <t xml:space="preserve">BIOVETOR SERVICOS LTDA EPP                                  </t>
  </si>
  <si>
    <t xml:space="preserve">VOICER STORE COMERCIO E SERVICOS LTDA                       </t>
  </si>
  <si>
    <t xml:space="preserve">AR CARRARA CLIMATIZACAO LTDA                                </t>
  </si>
  <si>
    <t xml:space="preserve">PROLIFE EQUIPAMENTOS MEDICOS LTDA                           </t>
  </si>
  <si>
    <t xml:space="preserve">SANTIL COMERCIAL ELETRICA LTDA                              </t>
  </si>
  <si>
    <t xml:space="preserve">SANTIL COMERCIAL ELETRICA EIRELI                            </t>
  </si>
  <si>
    <t xml:space="preserve">PATRICIA DE OLIVEIRA DIBIAGI                                </t>
  </si>
  <si>
    <t xml:space="preserve">BNU TECNOLOGIA EM INSTALACOES ELETRICAS E SEGURANCA LTDA    </t>
  </si>
  <si>
    <t xml:space="preserve">CAMILA YUKIE DA SILVA                                       </t>
  </si>
  <si>
    <t xml:space="preserve">DIETAS ENTERAIS E PARENTERAIS           </t>
  </si>
  <si>
    <t xml:space="preserve">NUTRIMENTO COMERCIO DE PRODUTOS NUTRICIO                    </t>
  </si>
  <si>
    <t xml:space="preserve">IPGC IND E COM DE PRODUTOS PARA GASES COMPRIMIDOS LTDA      </t>
  </si>
  <si>
    <t xml:space="preserve">B &amp; MENDES IND E COM LTDA                                   </t>
  </si>
  <si>
    <t xml:space="preserve">EQUIPODONTO ASSISTENCIA TECNICA ODONTOLOGICA LTDA           </t>
  </si>
  <si>
    <t xml:space="preserve">CASA MIMOSA HIDRAULICA  ACABAMENTOS LTDA                    </t>
  </si>
  <si>
    <t xml:space="preserve">CAMPANA &amp; ZAGO LTDA                                         </t>
  </si>
  <si>
    <t xml:space="preserve">SERVIÇOS DE INFORMÁTICA - (ISS 5%)      </t>
  </si>
  <si>
    <t xml:space="preserve">PRO4TUNING TECNOLOGIA DA INFORMACAO LTDA                    </t>
  </si>
  <si>
    <t xml:space="preserve">GE HEALTHCARE DO BRASIL COM E SERV P EQUIP MEDICO-HOSP LTDA </t>
  </si>
  <si>
    <t xml:space="preserve">FRIGELAR COMERCIO E INDUSTRIA LTDA                          </t>
  </si>
  <si>
    <t xml:space="preserve">GRAZIELI NASCIMENTO FAGUNDES                                </t>
  </si>
  <si>
    <t xml:space="preserve">NOVA MAXIMOS LTDA                                           </t>
  </si>
  <si>
    <t xml:space="preserve">HIDROROMA MATERIAIS PARA CONSTRUCAO LTDA                    </t>
  </si>
  <si>
    <t xml:space="preserve">GRAFICA SANWEL COMERCIO E SERVICOS LTDA                     </t>
  </si>
  <si>
    <t xml:space="preserve">VARRIÇÃO INCINE.REM.SERV.LIMP(ISS 5%)   </t>
  </si>
  <si>
    <t xml:space="preserve">GNS GASES E EQUIPAMENTOS LTDA                               </t>
  </si>
  <si>
    <t>ABRIL/2025</t>
  </si>
  <si>
    <t>MATERIAIS DE CONSUMO</t>
  </si>
  <si>
    <t>NF N° 122</t>
  </si>
  <si>
    <t>NF N° 13822</t>
  </si>
  <si>
    <t>NF N° 39206</t>
  </si>
  <si>
    <t>NF N° 3</t>
  </si>
  <si>
    <t>NF N° 14789</t>
  </si>
  <si>
    <t>NF N° 19357</t>
  </si>
  <si>
    <t>NF N° 967843</t>
  </si>
  <si>
    <t>NF N° 5151</t>
  </si>
  <si>
    <t>NF N° 431645</t>
  </si>
  <si>
    <t>NF N° 754601</t>
  </si>
  <si>
    <t>NF N° 270102</t>
  </si>
  <si>
    <t>NF N° 382050</t>
  </si>
  <si>
    <t>NF N° 10148</t>
  </si>
  <si>
    <t>NF N° 71485</t>
  </si>
  <si>
    <t>NF N° 1167521</t>
  </si>
  <si>
    <t>NF N° 14637</t>
  </si>
  <si>
    <t>NF N° 201</t>
  </si>
  <si>
    <t>NF N° 6750</t>
  </si>
  <si>
    <t>NF N° 266003</t>
  </si>
  <si>
    <t>NF N° 124</t>
  </si>
  <si>
    <t>NF N° 4987</t>
  </si>
  <si>
    <t>NF N° 7620</t>
  </si>
  <si>
    <t>NF N° 82652</t>
  </si>
  <si>
    <t>NF N° 200950</t>
  </si>
  <si>
    <t>NF N° 719938</t>
  </si>
  <si>
    <t>NF N° 970096</t>
  </si>
  <si>
    <t>NF N° 385</t>
  </si>
  <si>
    <t>NF N° 493</t>
  </si>
  <si>
    <t>NF N° 7801</t>
  </si>
  <si>
    <t>NF N° 21336</t>
  </si>
  <si>
    <t>NF N° 9</t>
  </si>
  <si>
    <t>NF N° 65</t>
  </si>
  <si>
    <t>NF N° 643</t>
  </si>
  <si>
    <t>NF N° 11149</t>
  </si>
  <si>
    <t>NF N° 19393</t>
  </si>
  <si>
    <t>NF N° 39369</t>
  </si>
  <si>
    <t>NF N° 354024</t>
  </si>
  <si>
    <t>NF N° 724481</t>
  </si>
  <si>
    <t>NF N° 126</t>
  </si>
  <si>
    <t>NF N° 239569</t>
  </si>
  <si>
    <t>NF N° 286</t>
  </si>
  <si>
    <t>NF N° 260108</t>
  </si>
  <si>
    <t>NF N° 722575</t>
  </si>
  <si>
    <t>NF N° 1</t>
  </si>
  <si>
    <t>NF N° 5378</t>
  </si>
  <si>
    <t>NF N° 6081</t>
  </si>
  <si>
    <t>NF N° 36271</t>
  </si>
  <si>
    <t>NF N° 353360</t>
  </si>
  <si>
    <t>NF N° 1016000</t>
  </si>
  <si>
    <t>NF N° 10815</t>
  </si>
  <si>
    <t>NF N° 645</t>
  </si>
  <si>
    <t>NF N° 3082</t>
  </si>
  <si>
    <t>NF N° 3083</t>
  </si>
  <si>
    <t>NF N° 14455</t>
  </si>
  <si>
    <t>NF N° 14456</t>
  </si>
  <si>
    <t>NF N° 22081</t>
  </si>
  <si>
    <t>NF N° 208972</t>
  </si>
  <si>
    <t>NF N° 213830</t>
  </si>
  <si>
    <t>NF N° 68323</t>
  </si>
  <si>
    <t>NF N° 243580</t>
  </si>
  <si>
    <t>NF N° 728683</t>
  </si>
  <si>
    <t>NF N° 808199</t>
  </si>
  <si>
    <t>NF N° 5</t>
  </si>
  <si>
    <t>NF N° 657559</t>
  </si>
  <si>
    <t>NF N° 809024</t>
  </si>
  <si>
    <t>NF N° 809389</t>
  </si>
  <si>
    <t>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</si>
</sst>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#,##0.00_ ;[Red]\-#,##0.00\ 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4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b/>
      <sz val="12"/>
      <color theme="9" tint="-0.249977111117893"/>
      <name val="Verdana"/>
      <family val="2"/>
    </font>
    <font>
      <sz val="9"/>
      <color rgb="FFFF33CC"/>
      <name val="Franklin Gothic Medium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5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" fillId="0" borderId="0"/>
    <xf numFmtId="0" fontId="2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67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0" fillId="0" borderId="0" xfId="6252"/>
    <xf numFmtId="0" fontId="32" fillId="0" borderId="0" xfId="50" applyFont="1" applyAlignment="1">
      <alignment vertical="center"/>
    </xf>
    <xf numFmtId="0" fontId="1" fillId="0" borderId="0" xfId="46892"/>
    <xf numFmtId="0" fontId="34" fillId="0" borderId="0" xfId="50" applyFont="1" applyAlignment="1">
      <alignment vertical="center"/>
    </xf>
    <xf numFmtId="0" fontId="35" fillId="0" borderId="11" xfId="50" applyFont="1" applyBorder="1" applyAlignment="1">
      <alignment vertical="center" wrapText="1"/>
    </xf>
    <xf numFmtId="4" fontId="35" fillId="0" borderId="12" xfId="50" applyNumberFormat="1" applyFont="1" applyBorder="1" applyAlignment="1">
      <alignment vertical="center"/>
    </xf>
    <xf numFmtId="0" fontId="36" fillId="0" borderId="13" xfId="50" applyFont="1" applyBorder="1" applyAlignment="1">
      <alignment horizontal="left" vertical="center" wrapText="1"/>
    </xf>
    <xf numFmtId="4" fontId="36" fillId="0" borderId="14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3" xfId="50" applyFont="1" applyFill="1" applyBorder="1" applyAlignment="1">
      <alignment horizontal="left" vertical="center" wrapText="1"/>
    </xf>
    <xf numFmtId="4" fontId="35" fillId="35" borderId="14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1" fillId="0" borderId="0" xfId="46892" applyNumberFormat="1"/>
    <xf numFmtId="0" fontId="35" fillId="35" borderId="13" xfId="50" applyFont="1" applyFill="1" applyBorder="1" applyAlignment="1">
      <alignment horizontal="left" vertical="center"/>
    </xf>
    <xf numFmtId="4" fontId="38" fillId="35" borderId="14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5" xfId="50" applyFont="1" applyFill="1" applyBorder="1" applyAlignment="1">
      <alignment vertical="center"/>
    </xf>
    <xf numFmtId="167" fontId="39" fillId="33" borderId="16" xfId="50" applyNumberFormat="1" applyFont="1" applyFill="1" applyBorder="1" applyAlignment="1">
      <alignment vertical="center"/>
    </xf>
    <xf numFmtId="0" fontId="40" fillId="0" borderId="0" xfId="50" applyFont="1"/>
    <xf numFmtId="0" fontId="1" fillId="0" borderId="0" xfId="46893" applyAlignment="1">
      <alignment vertical="center"/>
    </xf>
    <xf numFmtId="0" fontId="43" fillId="0" borderId="0" xfId="46893" applyFont="1" applyAlignment="1">
      <alignment vertical="center"/>
    </xf>
    <xf numFmtId="0" fontId="45" fillId="0" borderId="0" xfId="46893" applyFont="1" applyAlignment="1">
      <alignment vertical="center" wrapText="1"/>
    </xf>
    <xf numFmtId="0" fontId="45" fillId="0" borderId="0" xfId="46893" applyFont="1" applyAlignment="1">
      <alignment horizontal="center" vertical="center" wrapText="1"/>
    </xf>
    <xf numFmtId="165" fontId="21" fillId="0" borderId="0" xfId="46893" applyNumberFormat="1" applyFont="1" applyAlignment="1">
      <alignment vertical="center"/>
    </xf>
    <xf numFmtId="0" fontId="46" fillId="0" borderId="0" xfId="46893" applyFont="1" applyAlignment="1">
      <alignment vertical="center"/>
    </xf>
    <xf numFmtId="0" fontId="47" fillId="36" borderId="10" xfId="46893" applyFont="1" applyFill="1" applyBorder="1" applyAlignment="1">
      <alignment horizontal="center" vertical="center"/>
    </xf>
    <xf numFmtId="0" fontId="47" fillId="36" borderId="10" xfId="46893" applyFont="1" applyFill="1" applyBorder="1" applyAlignment="1">
      <alignment horizontal="left" vertical="center" indent="1"/>
    </xf>
    <xf numFmtId="0" fontId="47" fillId="36" borderId="10" xfId="46893" applyFont="1" applyFill="1" applyBorder="1" applyAlignment="1">
      <alignment horizontal="left" vertical="center" indent="2"/>
    </xf>
    <xf numFmtId="14" fontId="48" fillId="36" borderId="10" xfId="46893" applyNumberFormat="1" applyFont="1" applyFill="1" applyBorder="1" applyAlignment="1">
      <alignment horizontal="center" vertical="center"/>
    </xf>
    <xf numFmtId="14" fontId="48" fillId="36" borderId="10" xfId="46893" applyNumberFormat="1" applyFont="1" applyFill="1" applyBorder="1" applyAlignment="1">
      <alignment horizontal="center" vertical="center" wrapText="1"/>
    </xf>
    <xf numFmtId="0" fontId="49" fillId="0" borderId="0" xfId="46893" applyFont="1"/>
    <xf numFmtId="0" fontId="50" fillId="0" borderId="10" xfId="46894" quotePrefix="1" applyNumberFormat="1" applyFont="1" applyFill="1" applyBorder="1" applyAlignment="1">
      <alignment horizontal="center" vertical="center"/>
    </xf>
    <xf numFmtId="0" fontId="21" fillId="0" borderId="10" xfId="6252" applyFont="1" applyBorder="1" applyAlignment="1">
      <alignment vertical="center"/>
    </xf>
    <xf numFmtId="43" fontId="51" fillId="0" borderId="10" xfId="46894" applyFont="1" applyFill="1" applyBorder="1" applyAlignment="1">
      <alignment horizontal="left" vertical="center" indent="1"/>
    </xf>
    <xf numFmtId="165" fontId="21" fillId="0" borderId="10" xfId="50" applyNumberFormat="1" applyFont="1" applyBorder="1" applyAlignment="1">
      <alignment vertical="center"/>
    </xf>
    <xf numFmtId="166" fontId="51" fillId="0" borderId="10" xfId="46893" applyNumberFormat="1" applyFont="1" applyBorder="1" applyAlignment="1">
      <alignment horizontal="center" vertical="center"/>
    </xf>
    <xf numFmtId="0" fontId="1" fillId="0" borderId="0" xfId="46893"/>
    <xf numFmtId="165" fontId="21" fillId="0" borderId="10" xfId="6252" applyNumberFormat="1" applyFont="1" applyBorder="1"/>
    <xf numFmtId="165" fontId="52" fillId="36" borderId="20" xfId="46893" applyNumberFormat="1" applyFont="1" applyFill="1" applyBorder="1" applyAlignment="1">
      <alignment vertical="center"/>
    </xf>
    <xf numFmtId="0" fontId="53" fillId="0" borderId="0" xfId="46893" applyFont="1" applyAlignment="1">
      <alignment horizontal="center" vertical="center"/>
    </xf>
    <xf numFmtId="0" fontId="53" fillId="0" borderId="0" xfId="46893" applyFont="1" applyAlignment="1">
      <alignment vertical="center"/>
    </xf>
    <xf numFmtId="0" fontId="1" fillId="0" borderId="0" xfId="46893" applyAlignment="1">
      <alignment horizontal="center"/>
    </xf>
    <xf numFmtId="0" fontId="1" fillId="0" borderId="0" xfId="46893" applyAlignment="1">
      <alignment horizontal="left" indent="1"/>
    </xf>
    <xf numFmtId="4" fontId="1" fillId="0" borderId="0" xfId="46893" applyNumberFormat="1" applyAlignment="1">
      <alignment horizontal="right"/>
    </xf>
    <xf numFmtId="14" fontId="1" fillId="0" borderId="0" xfId="46893" applyNumberFormat="1" applyAlignment="1">
      <alignment horizontal="left" indent="1"/>
    </xf>
    <xf numFmtId="0" fontId="21" fillId="0" borderId="10" xfId="6252" applyFont="1" applyBorder="1" applyAlignment="1">
      <alignment horizontal="left" vertical="center"/>
    </xf>
    <xf numFmtId="0" fontId="36" fillId="0" borderId="0" xfId="50" applyFont="1" applyAlignment="1">
      <alignment horizontal="left" vertical="center" wrapText="1"/>
    </xf>
    <xf numFmtId="4" fontId="36" fillId="0" borderId="0" xfId="50" applyNumberFormat="1" applyFont="1" applyAlignment="1">
      <alignment vertical="center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3" applyFont="1" applyAlignment="1">
      <alignment horizontal="center" vertical="center"/>
    </xf>
    <xf numFmtId="0" fontId="42" fillId="0" borderId="0" xfId="46893" applyFont="1" applyAlignment="1">
      <alignment horizontal="center" vertical="center" wrapText="1"/>
    </xf>
    <xf numFmtId="0" fontId="44" fillId="0" borderId="0" xfId="46893" applyFont="1" applyAlignment="1">
      <alignment horizontal="center" vertical="center"/>
    </xf>
    <xf numFmtId="0" fontId="52" fillId="36" borderId="17" xfId="46893" applyFont="1" applyFill="1" applyBorder="1" applyAlignment="1">
      <alignment horizontal="left" vertical="center" indent="1"/>
    </xf>
    <xf numFmtId="0" fontId="52" fillId="36" borderId="18" xfId="46893" applyFont="1" applyFill="1" applyBorder="1" applyAlignment="1">
      <alignment horizontal="left" vertical="center" indent="1"/>
    </xf>
    <xf numFmtId="0" fontId="52" fillId="36" borderId="19" xfId="46893" applyFont="1" applyFill="1" applyBorder="1" applyAlignment="1">
      <alignment horizontal="left" vertical="center" indent="1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466725</xdr:colOff>
      <xdr:row>4</xdr:row>
      <xdr:rowOff>13446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7FE5B08-BEFB-48E3-9FD7-7B10BDA85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5343525" cy="6611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1152525</xdr:colOff>
      <xdr:row>1</xdr:row>
      <xdr:rowOff>42778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AA42250-A007-425F-9CDD-195778D67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639675" cy="719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zoomScale="70" zoomScaleNormal="70" workbookViewId="0">
      <selection activeCell="A8" sqref="A8:N8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5" t="s">
        <v>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51.75" customHeight="1" x14ac:dyDescent="0.2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86.25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s="2" customFormat="1" ht="30.75" x14ac:dyDescent="0.2">
      <c r="A4" s="56" t="s">
        <v>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s="2" customFormat="1" ht="30.75" x14ac:dyDescent="0.2">
      <c r="A5" s="56" t="s">
        <v>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s="2" customFormat="1" ht="35.25" customHeight="1" x14ac:dyDescent="0.2">
      <c r="A6" s="57" t="s">
        <v>25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</row>
    <row r="7" spans="1:14" ht="190.5" customHeight="1" x14ac:dyDescent="0.2">
      <c r="A7" s="59" t="s">
        <v>96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</row>
    <row r="8" spans="1:14" ht="9.75" customHeight="1" x14ac:dyDescent="0.2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1"/>
  <sheetViews>
    <sheetView showGridLines="0" workbookViewId="0">
      <selection activeCell="L9" sqref="L9"/>
    </sheetView>
  </sheetViews>
  <sheetFormatPr defaultRowHeight="12.75" x14ac:dyDescent="0.2"/>
  <cols>
    <col min="1" max="16384" width="9.140625" style="3"/>
  </cols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2"/>
  <sheetViews>
    <sheetView showGridLines="0" zoomScale="85" zoomScaleNormal="85" workbookViewId="0">
      <selection activeCell="B18" sqref="A1:B18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60" t="s">
        <v>26</v>
      </c>
      <c r="B3" s="60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27</v>
      </c>
      <c r="B6" s="8">
        <v>131558.6</v>
      </c>
    </row>
    <row r="7" spans="1:4" ht="27.6" customHeight="1" x14ac:dyDescent="0.25">
      <c r="A7" s="9" t="s">
        <v>28</v>
      </c>
      <c r="B7" s="10">
        <v>530.4</v>
      </c>
    </row>
    <row r="8" spans="1:4" x14ac:dyDescent="0.25">
      <c r="A8" s="11"/>
      <c r="B8" s="12"/>
    </row>
    <row r="9" spans="1:4" x14ac:dyDescent="0.25">
      <c r="A9" s="13" t="s">
        <v>1</v>
      </c>
      <c r="B9" s="14">
        <f>SUM(B7:B7)</f>
        <v>530.4</v>
      </c>
    </row>
    <row r="10" spans="1:4" x14ac:dyDescent="0.25">
      <c r="A10" s="11"/>
      <c r="B10" s="12"/>
    </row>
    <row r="11" spans="1:4" ht="27.6" customHeight="1" x14ac:dyDescent="0.25">
      <c r="A11" s="15" t="s">
        <v>29</v>
      </c>
      <c r="B11" s="16"/>
    </row>
    <row r="12" spans="1:4" ht="27.6" customHeight="1" x14ac:dyDescent="0.25">
      <c r="A12" s="9" t="s">
        <v>30</v>
      </c>
      <c r="B12" s="10">
        <v>-69450.67</v>
      </c>
      <c r="C12" s="17"/>
      <c r="D12" s="17"/>
    </row>
    <row r="13" spans="1:4" ht="27.6" customHeight="1" x14ac:dyDescent="0.25">
      <c r="A13" s="9" t="s">
        <v>31</v>
      </c>
      <c r="B13" s="10">
        <v>-38623.589999999997</v>
      </c>
      <c r="C13" s="17"/>
      <c r="D13" s="17"/>
    </row>
    <row r="14" spans="1:4" ht="27.6" customHeight="1" x14ac:dyDescent="0.25">
      <c r="A14" s="52"/>
      <c r="B14" s="53"/>
      <c r="C14" s="17"/>
      <c r="D14" s="17"/>
    </row>
    <row r="15" spans="1:4" x14ac:dyDescent="0.25">
      <c r="A15" s="11"/>
      <c r="B15" s="12"/>
    </row>
    <row r="16" spans="1:4" ht="27.6" customHeight="1" x14ac:dyDescent="0.25">
      <c r="A16" s="18" t="s">
        <v>1</v>
      </c>
      <c r="B16" s="19">
        <f>SUM(B12:B13)</f>
        <v>-108074.26</v>
      </c>
      <c r="C16" s="17"/>
    </row>
    <row r="17" spans="1:2" x14ac:dyDescent="0.25">
      <c r="B17" s="21"/>
    </row>
    <row r="18" spans="1:2" ht="27.6" customHeight="1" thickBot="1" x14ac:dyDescent="0.3">
      <c r="A18" s="22" t="s">
        <v>32</v>
      </c>
      <c r="B18" s="23">
        <f>B6+B9+B16</f>
        <v>24014.740000000005</v>
      </c>
    </row>
    <row r="22" spans="1:2" x14ac:dyDescent="0.25">
      <c r="A22" s="24"/>
      <c r="B22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6551-CAFB-46F0-8AB6-BBCBCFB37D90}">
  <dimension ref="A1:G76"/>
  <sheetViews>
    <sheetView showGridLines="0" tabSelected="1" workbookViewId="0">
      <selection activeCell="I14" sqref="I14"/>
    </sheetView>
  </sheetViews>
  <sheetFormatPr defaultRowHeight="15" x14ac:dyDescent="0.25"/>
  <cols>
    <col min="1" max="1" width="6.140625" style="47" customWidth="1"/>
    <col min="2" max="2" width="14" style="47" customWidth="1"/>
    <col min="3" max="3" width="53.5703125" style="48" bestFit="1" customWidth="1"/>
    <col min="4" max="4" width="19" style="48" customWidth="1"/>
    <col min="5" max="5" width="63.42578125" style="48" customWidth="1"/>
    <col min="6" max="6" width="16.140625" style="49" bestFit="1" customWidth="1"/>
    <col min="7" max="7" width="17.42578125" style="50" customWidth="1"/>
    <col min="8" max="16384" width="9.140625" style="42"/>
  </cols>
  <sheetData>
    <row r="1" spans="1:7" s="25" customFormat="1" ht="53.25" customHeight="1" x14ac:dyDescent="0.2">
      <c r="A1" s="61"/>
      <c r="B1" s="61"/>
      <c r="C1" s="61"/>
      <c r="D1" s="61"/>
      <c r="E1" s="61"/>
      <c r="F1" s="61"/>
      <c r="G1" s="61"/>
    </row>
    <row r="2" spans="1:7" s="26" customFormat="1" ht="36.75" customHeight="1" x14ac:dyDescent="0.2">
      <c r="A2" s="62"/>
      <c r="B2" s="62"/>
      <c r="C2" s="62"/>
      <c r="D2" s="62"/>
      <c r="E2" s="62"/>
      <c r="F2" s="62"/>
      <c r="G2" s="62"/>
    </row>
    <row r="3" spans="1:7" s="26" customFormat="1" ht="20.100000000000001" customHeight="1" x14ac:dyDescent="0.2">
      <c r="A3" s="63" t="s">
        <v>33</v>
      </c>
      <c r="B3" s="63"/>
      <c r="C3" s="63"/>
      <c r="D3" s="63"/>
      <c r="E3" s="63"/>
      <c r="F3" s="63"/>
      <c r="G3" s="63"/>
    </row>
    <row r="4" spans="1:7" s="30" customFormat="1" ht="13.5" customHeight="1" x14ac:dyDescent="0.2">
      <c r="A4" s="27"/>
      <c r="B4" s="28"/>
      <c r="C4" s="27"/>
      <c r="D4" s="27"/>
      <c r="E4" s="27"/>
      <c r="F4" s="29"/>
      <c r="G4" s="27"/>
    </row>
    <row r="5" spans="1:7" s="36" customFormat="1" ht="27" customHeight="1" x14ac:dyDescent="0.2">
      <c r="A5" s="31" t="s">
        <v>34</v>
      </c>
      <c r="B5" s="31" t="s">
        <v>35</v>
      </c>
      <c r="C5" s="32" t="s">
        <v>36</v>
      </c>
      <c r="D5" s="32" t="s">
        <v>37</v>
      </c>
      <c r="E5" s="33" t="s">
        <v>38</v>
      </c>
      <c r="F5" s="34" t="s">
        <v>39</v>
      </c>
      <c r="G5" s="35" t="s">
        <v>40</v>
      </c>
    </row>
    <row r="6" spans="1:7" x14ac:dyDescent="0.25">
      <c r="A6" s="37">
        <v>1</v>
      </c>
      <c r="B6" s="51" t="s">
        <v>100</v>
      </c>
      <c r="C6" s="38" t="s">
        <v>94</v>
      </c>
      <c r="D6" s="38" t="s">
        <v>30</v>
      </c>
      <c r="E6" s="39" t="s">
        <v>16</v>
      </c>
      <c r="F6" s="40">
        <v>-465.5</v>
      </c>
      <c r="G6" s="41">
        <v>45748</v>
      </c>
    </row>
    <row r="7" spans="1:7" x14ac:dyDescent="0.25">
      <c r="A7" s="37">
        <v>2</v>
      </c>
      <c r="B7" s="51" t="s">
        <v>98</v>
      </c>
      <c r="C7" s="38" t="s">
        <v>4</v>
      </c>
      <c r="D7" s="38" t="s">
        <v>97</v>
      </c>
      <c r="E7" s="39" t="s">
        <v>78</v>
      </c>
      <c r="F7" s="40">
        <v>-190</v>
      </c>
      <c r="G7" s="41">
        <v>45748</v>
      </c>
    </row>
    <row r="8" spans="1:7" x14ac:dyDescent="0.25">
      <c r="A8" s="37">
        <v>3</v>
      </c>
      <c r="B8" s="51" t="s">
        <v>99</v>
      </c>
      <c r="C8" s="38" t="s">
        <v>5</v>
      </c>
      <c r="D8" s="38" t="s">
        <v>97</v>
      </c>
      <c r="E8" s="39" t="s">
        <v>95</v>
      </c>
      <c r="F8" s="40">
        <v>-1680</v>
      </c>
      <c r="G8" s="41">
        <v>45748</v>
      </c>
    </row>
    <row r="9" spans="1:7" x14ac:dyDescent="0.25">
      <c r="A9" s="37">
        <v>4</v>
      </c>
      <c r="B9" s="51" t="s">
        <v>103</v>
      </c>
      <c r="C9" s="38" t="s">
        <v>7</v>
      </c>
      <c r="D9" s="38" t="s">
        <v>97</v>
      </c>
      <c r="E9" s="39" t="s">
        <v>66</v>
      </c>
      <c r="F9" s="40">
        <v>-52</v>
      </c>
      <c r="G9" s="41">
        <v>45749</v>
      </c>
    </row>
    <row r="10" spans="1:7" x14ac:dyDescent="0.25">
      <c r="A10" s="37">
        <v>5</v>
      </c>
      <c r="B10" s="51" t="s">
        <v>102</v>
      </c>
      <c r="C10" s="38" t="s">
        <v>43</v>
      </c>
      <c r="D10" s="38" t="s">
        <v>30</v>
      </c>
      <c r="E10" s="39" t="s">
        <v>93</v>
      </c>
      <c r="F10" s="40">
        <v>-1064</v>
      </c>
      <c r="G10" s="41">
        <v>45749</v>
      </c>
    </row>
    <row r="11" spans="1:7" x14ac:dyDescent="0.25">
      <c r="A11" s="37">
        <v>6</v>
      </c>
      <c r="B11" s="51" t="s">
        <v>101</v>
      </c>
      <c r="C11" s="38" t="s">
        <v>3</v>
      </c>
      <c r="D11" s="38" t="s">
        <v>30</v>
      </c>
      <c r="E11" s="39" t="s">
        <v>45</v>
      </c>
      <c r="F11" s="40">
        <v>-1200</v>
      </c>
      <c r="G11" s="41">
        <v>45749</v>
      </c>
    </row>
    <row r="12" spans="1:7" x14ac:dyDescent="0.25">
      <c r="A12" s="37">
        <v>7</v>
      </c>
      <c r="B12" s="51" t="s">
        <v>104</v>
      </c>
      <c r="C12" s="38" t="s">
        <v>10</v>
      </c>
      <c r="D12" s="38" t="s">
        <v>97</v>
      </c>
      <c r="E12" s="39" t="s">
        <v>11</v>
      </c>
      <c r="F12" s="40">
        <v>-378.17</v>
      </c>
      <c r="G12" s="41">
        <v>45749</v>
      </c>
    </row>
    <row r="13" spans="1:7" x14ac:dyDescent="0.25">
      <c r="A13" s="37">
        <v>8</v>
      </c>
      <c r="B13" s="51" t="s">
        <v>107</v>
      </c>
      <c r="C13" s="38" t="s">
        <v>8</v>
      </c>
      <c r="D13" s="38" t="s">
        <v>97</v>
      </c>
      <c r="E13" s="39" t="s">
        <v>90</v>
      </c>
      <c r="F13" s="40">
        <v>-59.4</v>
      </c>
      <c r="G13" s="41">
        <v>45750</v>
      </c>
    </row>
    <row r="14" spans="1:7" x14ac:dyDescent="0.25">
      <c r="A14" s="37">
        <v>9</v>
      </c>
      <c r="B14" s="51" t="s">
        <v>105</v>
      </c>
      <c r="C14" s="38" t="s">
        <v>6</v>
      </c>
      <c r="D14" s="38" t="s">
        <v>97</v>
      </c>
      <c r="E14" s="39" t="s">
        <v>92</v>
      </c>
      <c r="F14" s="40">
        <v>-425.6</v>
      </c>
      <c r="G14" s="41">
        <v>45750</v>
      </c>
    </row>
    <row r="15" spans="1:7" x14ac:dyDescent="0.25">
      <c r="A15" s="37">
        <v>10</v>
      </c>
      <c r="B15" s="51" t="s">
        <v>106</v>
      </c>
      <c r="C15" s="38" t="s">
        <v>10</v>
      </c>
      <c r="D15" s="38" t="s">
        <v>97</v>
      </c>
      <c r="E15" s="39" t="s">
        <v>91</v>
      </c>
      <c r="F15" s="40">
        <v>-296.10000000000002</v>
      </c>
      <c r="G15" s="41">
        <v>45750</v>
      </c>
    </row>
    <row r="16" spans="1:7" x14ac:dyDescent="0.25">
      <c r="A16" s="37">
        <v>11</v>
      </c>
      <c r="B16" s="51" t="s">
        <v>108</v>
      </c>
      <c r="C16" s="38" t="s">
        <v>5</v>
      </c>
      <c r="D16" s="38" t="s">
        <v>97</v>
      </c>
      <c r="E16" s="39" t="s">
        <v>89</v>
      </c>
      <c r="F16" s="40">
        <v>-1132.55</v>
      </c>
      <c r="G16" s="41">
        <v>45751</v>
      </c>
    </row>
    <row r="17" spans="1:7" x14ac:dyDescent="0.25">
      <c r="A17" s="37">
        <v>12</v>
      </c>
      <c r="B17" s="51" t="s">
        <v>109</v>
      </c>
      <c r="C17" s="38" t="s">
        <v>3</v>
      </c>
      <c r="D17" s="38" t="s">
        <v>30</v>
      </c>
      <c r="E17" s="39" t="s">
        <v>88</v>
      </c>
      <c r="F17" s="40">
        <v>-2622.13</v>
      </c>
      <c r="G17" s="41">
        <v>45751</v>
      </c>
    </row>
    <row r="18" spans="1:7" x14ac:dyDescent="0.25">
      <c r="A18" s="37">
        <v>13</v>
      </c>
      <c r="B18" s="51" t="s">
        <v>111</v>
      </c>
      <c r="C18" s="38" t="s">
        <v>8</v>
      </c>
      <c r="D18" s="38" t="s">
        <v>97</v>
      </c>
      <c r="E18" s="39" t="s">
        <v>85</v>
      </c>
      <c r="F18" s="40">
        <v>-329</v>
      </c>
      <c r="G18" s="41">
        <v>45754</v>
      </c>
    </row>
    <row r="19" spans="1:7" x14ac:dyDescent="0.25">
      <c r="A19" s="37">
        <v>14</v>
      </c>
      <c r="B19" s="51" t="s">
        <v>112</v>
      </c>
      <c r="C19" s="38" t="s">
        <v>6</v>
      </c>
      <c r="D19" s="38" t="s">
        <v>97</v>
      </c>
      <c r="E19" s="39" t="s">
        <v>84</v>
      </c>
      <c r="F19" s="40">
        <v>-3380.69</v>
      </c>
      <c r="G19" s="41">
        <v>45754</v>
      </c>
    </row>
    <row r="20" spans="1:7" x14ac:dyDescent="0.25">
      <c r="A20" s="37">
        <v>15</v>
      </c>
      <c r="B20" s="51" t="s">
        <v>110</v>
      </c>
      <c r="C20" s="38" t="s">
        <v>86</v>
      </c>
      <c r="D20" s="38" t="s">
        <v>30</v>
      </c>
      <c r="E20" s="39" t="s">
        <v>87</v>
      </c>
      <c r="F20" s="40">
        <v>-46925</v>
      </c>
      <c r="G20" s="41">
        <v>45754</v>
      </c>
    </row>
    <row r="21" spans="1:7" x14ac:dyDescent="0.25">
      <c r="A21" s="37">
        <v>16</v>
      </c>
      <c r="B21" s="51" t="s">
        <v>113</v>
      </c>
      <c r="C21" s="38" t="s">
        <v>3</v>
      </c>
      <c r="D21" s="38" t="s">
        <v>30</v>
      </c>
      <c r="E21" s="39" t="s">
        <v>83</v>
      </c>
      <c r="F21" s="40">
        <v>-693.51</v>
      </c>
      <c r="G21" s="41">
        <v>45755</v>
      </c>
    </row>
    <row r="22" spans="1:7" x14ac:dyDescent="0.25">
      <c r="A22" s="37">
        <v>17</v>
      </c>
      <c r="B22" s="51" t="s">
        <v>114</v>
      </c>
      <c r="C22" s="38" t="s">
        <v>4</v>
      </c>
      <c r="D22" s="38" t="s">
        <v>97</v>
      </c>
      <c r="E22" s="39" t="s">
        <v>82</v>
      </c>
      <c r="F22" s="40">
        <v>-1345.86</v>
      </c>
      <c r="G22" s="41">
        <v>45756</v>
      </c>
    </row>
    <row r="23" spans="1:7" x14ac:dyDescent="0.25">
      <c r="A23" s="37">
        <v>18</v>
      </c>
      <c r="B23" s="51" t="s">
        <v>115</v>
      </c>
      <c r="C23" s="38" t="s">
        <v>5</v>
      </c>
      <c r="D23" s="38" t="s">
        <v>97</v>
      </c>
      <c r="E23" s="39" t="s">
        <v>81</v>
      </c>
      <c r="F23" s="40">
        <v>-440</v>
      </c>
      <c r="G23" s="41">
        <v>45756</v>
      </c>
    </row>
    <row r="24" spans="1:7" x14ac:dyDescent="0.25">
      <c r="A24" s="37">
        <v>19</v>
      </c>
      <c r="B24" s="51" t="s">
        <v>116</v>
      </c>
      <c r="C24" s="38" t="s">
        <v>79</v>
      </c>
      <c r="D24" s="38" t="s">
        <v>97</v>
      </c>
      <c r="E24" s="39" t="s">
        <v>80</v>
      </c>
      <c r="F24" s="40">
        <v>-3080</v>
      </c>
      <c r="G24" s="41">
        <v>45756</v>
      </c>
    </row>
    <row r="25" spans="1:7" x14ac:dyDescent="0.25">
      <c r="A25" s="37">
        <v>20</v>
      </c>
      <c r="B25" s="51" t="s">
        <v>44</v>
      </c>
      <c r="C25" s="38" t="s">
        <v>9</v>
      </c>
      <c r="D25" s="38" t="s">
        <v>30</v>
      </c>
      <c r="E25" s="39" t="s">
        <v>16</v>
      </c>
      <c r="F25" s="40">
        <v>-24.5</v>
      </c>
      <c r="G25" s="41">
        <v>45757</v>
      </c>
    </row>
    <row r="26" spans="1:7" x14ac:dyDescent="0.25">
      <c r="A26" s="37">
        <v>21</v>
      </c>
      <c r="B26" s="51" t="s">
        <v>118</v>
      </c>
      <c r="C26" s="38" t="s">
        <v>5</v>
      </c>
      <c r="D26" s="38" t="s">
        <v>97</v>
      </c>
      <c r="E26" s="39" t="s">
        <v>77</v>
      </c>
      <c r="F26" s="40">
        <v>-3077.72</v>
      </c>
      <c r="G26" s="41">
        <v>45757</v>
      </c>
    </row>
    <row r="27" spans="1:7" x14ac:dyDescent="0.25">
      <c r="A27" s="37">
        <v>22</v>
      </c>
      <c r="B27" s="51" t="s">
        <v>117</v>
      </c>
      <c r="C27" s="38" t="s">
        <v>4</v>
      </c>
      <c r="D27" s="38" t="s">
        <v>97</v>
      </c>
      <c r="E27" s="39" t="s">
        <v>78</v>
      </c>
      <c r="F27" s="40">
        <v>-152</v>
      </c>
      <c r="G27" s="41">
        <v>45757</v>
      </c>
    </row>
    <row r="28" spans="1:7" x14ac:dyDescent="0.25">
      <c r="A28" s="37">
        <v>23</v>
      </c>
      <c r="B28" s="51" t="s">
        <v>123</v>
      </c>
      <c r="C28" s="38" t="s">
        <v>10</v>
      </c>
      <c r="D28" s="38" t="s">
        <v>97</v>
      </c>
      <c r="E28" s="39" t="s">
        <v>11</v>
      </c>
      <c r="F28" s="40">
        <v>-34.5</v>
      </c>
      <c r="G28" s="41">
        <v>45757</v>
      </c>
    </row>
    <row r="29" spans="1:7" x14ac:dyDescent="0.25">
      <c r="A29" s="37">
        <v>24</v>
      </c>
      <c r="B29" s="51" t="s">
        <v>119</v>
      </c>
      <c r="C29" s="38" t="s">
        <v>3</v>
      </c>
      <c r="D29" s="38" t="s">
        <v>30</v>
      </c>
      <c r="E29" s="39" t="s">
        <v>76</v>
      </c>
      <c r="F29" s="40">
        <v>-2380</v>
      </c>
      <c r="G29" s="41">
        <v>45757</v>
      </c>
    </row>
    <row r="30" spans="1:7" x14ac:dyDescent="0.25">
      <c r="A30" s="37">
        <v>25</v>
      </c>
      <c r="B30" s="51" t="s">
        <v>122</v>
      </c>
      <c r="C30" s="38" t="s">
        <v>51</v>
      </c>
      <c r="D30" s="38" t="s">
        <v>97</v>
      </c>
      <c r="E30" s="39" t="s">
        <v>64</v>
      </c>
      <c r="F30" s="40">
        <v>-298.39999999999998</v>
      </c>
      <c r="G30" s="41">
        <v>45757</v>
      </c>
    </row>
    <row r="31" spans="1:7" x14ac:dyDescent="0.25">
      <c r="A31" s="37">
        <v>26</v>
      </c>
      <c r="B31" s="51" t="s">
        <v>120</v>
      </c>
      <c r="C31" s="38" t="s">
        <v>6</v>
      </c>
      <c r="D31" s="38" t="s">
        <v>97</v>
      </c>
      <c r="E31" s="39" t="s">
        <v>75</v>
      </c>
      <c r="F31" s="40">
        <v>-320.2</v>
      </c>
      <c r="G31" s="41">
        <v>45757</v>
      </c>
    </row>
    <row r="32" spans="1:7" x14ac:dyDescent="0.25">
      <c r="A32" s="37">
        <v>27</v>
      </c>
      <c r="B32" s="51" t="s">
        <v>121</v>
      </c>
      <c r="C32" s="38" t="s">
        <v>6</v>
      </c>
      <c r="D32" s="38" t="s">
        <v>97</v>
      </c>
      <c r="E32" s="39" t="s">
        <v>74</v>
      </c>
      <c r="F32" s="40">
        <v>-259.60000000000002</v>
      </c>
      <c r="G32" s="41">
        <v>45757</v>
      </c>
    </row>
    <row r="33" spans="1:7" x14ac:dyDescent="0.25">
      <c r="A33" s="37">
        <v>28</v>
      </c>
      <c r="B33" s="51" t="s">
        <v>125</v>
      </c>
      <c r="C33" s="38" t="s">
        <v>3</v>
      </c>
      <c r="D33" s="38" t="s">
        <v>30</v>
      </c>
      <c r="E33" s="39" t="s">
        <v>72</v>
      </c>
      <c r="F33" s="40">
        <v>-3350</v>
      </c>
      <c r="G33" s="41">
        <v>45758</v>
      </c>
    </row>
    <row r="34" spans="1:7" x14ac:dyDescent="0.25">
      <c r="A34" s="37">
        <v>29</v>
      </c>
      <c r="B34" s="51" t="s">
        <v>127</v>
      </c>
      <c r="C34" s="38" t="s">
        <v>69</v>
      </c>
      <c r="D34" s="38" t="s">
        <v>30</v>
      </c>
      <c r="E34" s="39" t="s">
        <v>70</v>
      </c>
      <c r="F34" s="40">
        <v>-813.5</v>
      </c>
      <c r="G34" s="41">
        <v>45758</v>
      </c>
    </row>
    <row r="35" spans="1:7" x14ac:dyDescent="0.25">
      <c r="A35" s="37">
        <v>30</v>
      </c>
      <c r="B35" s="51" t="s">
        <v>164</v>
      </c>
      <c r="C35" s="38" t="s">
        <v>42</v>
      </c>
      <c r="D35" s="38" t="s">
        <v>30</v>
      </c>
      <c r="E35" s="39" t="s">
        <v>17</v>
      </c>
      <c r="F35" s="40">
        <v>5.45</v>
      </c>
      <c r="G35" s="41">
        <v>45758</v>
      </c>
    </row>
    <row r="36" spans="1:7" x14ac:dyDescent="0.25">
      <c r="A36" s="37">
        <v>31</v>
      </c>
      <c r="B36" s="51" t="s">
        <v>124</v>
      </c>
      <c r="C36" s="38" t="s">
        <v>2</v>
      </c>
      <c r="D36" s="38" t="s">
        <v>97</v>
      </c>
      <c r="E36" s="39" t="s">
        <v>73</v>
      </c>
      <c r="F36" s="40">
        <v>-1050</v>
      </c>
      <c r="G36" s="41">
        <v>45758</v>
      </c>
    </row>
    <row r="37" spans="1:7" x14ac:dyDescent="0.25">
      <c r="A37" s="37">
        <v>32</v>
      </c>
      <c r="B37" s="51" t="s">
        <v>126</v>
      </c>
      <c r="C37" s="38" t="s">
        <v>2</v>
      </c>
      <c r="D37" s="38" t="s">
        <v>97</v>
      </c>
      <c r="E37" s="39" t="s">
        <v>71</v>
      </c>
      <c r="F37" s="40">
        <v>-1199.4000000000001</v>
      </c>
      <c r="G37" s="41">
        <v>45758</v>
      </c>
    </row>
    <row r="38" spans="1:7" x14ac:dyDescent="0.25">
      <c r="A38" s="37">
        <v>33</v>
      </c>
      <c r="B38" s="51" t="s">
        <v>129</v>
      </c>
      <c r="C38" s="38" t="s">
        <v>7</v>
      </c>
      <c r="D38" s="38" t="s">
        <v>97</v>
      </c>
      <c r="E38" s="39" t="s">
        <v>19</v>
      </c>
      <c r="F38" s="40">
        <v>-360</v>
      </c>
      <c r="G38" s="41">
        <v>45761</v>
      </c>
    </row>
    <row r="39" spans="1:7" x14ac:dyDescent="0.25">
      <c r="A39" s="37">
        <v>34</v>
      </c>
      <c r="B39" s="51" t="s">
        <v>130</v>
      </c>
      <c r="C39" s="38" t="s">
        <v>3</v>
      </c>
      <c r="D39" s="38" t="s">
        <v>30</v>
      </c>
      <c r="E39" s="39" t="s">
        <v>55</v>
      </c>
      <c r="F39" s="40">
        <v>-550</v>
      </c>
      <c r="G39" s="41">
        <v>45761</v>
      </c>
    </row>
    <row r="40" spans="1:7" x14ac:dyDescent="0.25">
      <c r="A40" s="37">
        <v>35</v>
      </c>
      <c r="B40" s="51" t="s">
        <v>131</v>
      </c>
      <c r="C40" s="38" t="s">
        <v>6</v>
      </c>
      <c r="D40" s="38" t="s">
        <v>97</v>
      </c>
      <c r="E40" s="39" t="s">
        <v>67</v>
      </c>
      <c r="F40" s="40">
        <v>-204.2</v>
      </c>
      <c r="G40" s="41">
        <v>45761</v>
      </c>
    </row>
    <row r="41" spans="1:7" x14ac:dyDescent="0.25">
      <c r="A41" s="37">
        <v>36</v>
      </c>
      <c r="B41" s="51" t="s">
        <v>128</v>
      </c>
      <c r="C41" s="38" t="s">
        <v>3</v>
      </c>
      <c r="D41" s="38" t="s">
        <v>30</v>
      </c>
      <c r="E41" s="39" t="s">
        <v>68</v>
      </c>
      <c r="F41" s="40">
        <v>-4700</v>
      </c>
      <c r="G41" s="41">
        <v>45761</v>
      </c>
    </row>
    <row r="42" spans="1:7" x14ac:dyDescent="0.25">
      <c r="A42" s="37">
        <v>37</v>
      </c>
      <c r="B42" s="51" t="s">
        <v>132</v>
      </c>
      <c r="C42" s="38" t="s">
        <v>51</v>
      </c>
      <c r="D42" s="38" t="s">
        <v>97</v>
      </c>
      <c r="E42" s="39" t="s">
        <v>66</v>
      </c>
      <c r="F42" s="40">
        <v>-1780</v>
      </c>
      <c r="G42" s="41">
        <v>45761</v>
      </c>
    </row>
    <row r="43" spans="1:7" x14ac:dyDescent="0.25">
      <c r="A43" s="37">
        <v>38</v>
      </c>
      <c r="B43" s="51" t="s">
        <v>134</v>
      </c>
      <c r="C43" s="38" t="s">
        <v>5</v>
      </c>
      <c r="D43" s="38" t="s">
        <v>97</v>
      </c>
      <c r="E43" s="39" t="s">
        <v>57</v>
      </c>
      <c r="F43" s="40">
        <v>-613.20000000000005</v>
      </c>
      <c r="G43" s="41">
        <v>45761</v>
      </c>
    </row>
    <row r="44" spans="1:7" x14ac:dyDescent="0.25">
      <c r="A44" s="37">
        <v>39</v>
      </c>
      <c r="B44" s="51" t="s">
        <v>133</v>
      </c>
      <c r="C44" s="38" t="s">
        <v>5</v>
      </c>
      <c r="D44" s="38" t="s">
        <v>97</v>
      </c>
      <c r="E44" s="39" t="s">
        <v>65</v>
      </c>
      <c r="F44" s="40">
        <v>-1353.94</v>
      </c>
      <c r="G44" s="41">
        <v>45761</v>
      </c>
    </row>
    <row r="45" spans="1:7" x14ac:dyDescent="0.25">
      <c r="A45" s="37">
        <v>40</v>
      </c>
      <c r="B45" s="51" t="s">
        <v>135</v>
      </c>
      <c r="C45" s="38" t="s">
        <v>2</v>
      </c>
      <c r="D45" s="38" t="s">
        <v>97</v>
      </c>
      <c r="E45" s="39" t="s">
        <v>64</v>
      </c>
      <c r="F45" s="40">
        <v>-288.85000000000002</v>
      </c>
      <c r="G45" s="41">
        <v>45761</v>
      </c>
    </row>
    <row r="46" spans="1:7" x14ac:dyDescent="0.25">
      <c r="A46" s="37">
        <v>41</v>
      </c>
      <c r="B46" s="51" t="s">
        <v>136</v>
      </c>
      <c r="C46" s="38" t="s">
        <v>3</v>
      </c>
      <c r="D46" s="38" t="s">
        <v>30</v>
      </c>
      <c r="E46" s="39" t="s">
        <v>63</v>
      </c>
      <c r="F46" s="40">
        <v>-1491</v>
      </c>
      <c r="G46" s="41">
        <v>45762</v>
      </c>
    </row>
    <row r="47" spans="1:7" x14ac:dyDescent="0.25">
      <c r="A47" s="37">
        <v>42</v>
      </c>
      <c r="B47" s="51" t="s">
        <v>137</v>
      </c>
      <c r="C47" s="38" t="s">
        <v>5</v>
      </c>
      <c r="D47" s="38" t="s">
        <v>97</v>
      </c>
      <c r="E47" s="39" t="s">
        <v>41</v>
      </c>
      <c r="F47" s="40">
        <v>-595.49</v>
      </c>
      <c r="G47" s="41">
        <v>45763</v>
      </c>
    </row>
    <row r="48" spans="1:7" x14ac:dyDescent="0.25">
      <c r="A48" s="37">
        <v>43</v>
      </c>
      <c r="B48" s="51" t="s">
        <v>139</v>
      </c>
      <c r="C48" s="38" t="s">
        <v>7</v>
      </c>
      <c r="D48" s="38" t="s">
        <v>97</v>
      </c>
      <c r="E48" s="39" t="s">
        <v>61</v>
      </c>
      <c r="F48" s="40">
        <v>-450</v>
      </c>
      <c r="G48" s="41">
        <v>45764</v>
      </c>
    </row>
    <row r="49" spans="1:7" x14ac:dyDescent="0.25">
      <c r="A49" s="37">
        <v>44</v>
      </c>
      <c r="B49" s="51" t="s">
        <v>140</v>
      </c>
      <c r="C49" s="38" t="s">
        <v>8</v>
      </c>
      <c r="D49" s="38" t="s">
        <v>97</v>
      </c>
      <c r="E49" s="39" t="s">
        <v>15</v>
      </c>
      <c r="F49" s="40">
        <v>-393.62</v>
      </c>
      <c r="G49" s="41">
        <v>45764</v>
      </c>
    </row>
    <row r="50" spans="1:7" x14ac:dyDescent="0.25">
      <c r="A50" s="37">
        <v>45</v>
      </c>
      <c r="B50" s="51" t="s">
        <v>44</v>
      </c>
      <c r="C50" s="38" t="s">
        <v>13</v>
      </c>
      <c r="D50" s="38" t="s">
        <v>30</v>
      </c>
      <c r="E50" s="39" t="s">
        <v>14</v>
      </c>
      <c r="F50" s="40">
        <v>-34.92</v>
      </c>
      <c r="G50" s="41">
        <v>45764</v>
      </c>
    </row>
    <row r="51" spans="1:7" x14ac:dyDescent="0.25">
      <c r="A51" s="37">
        <v>46</v>
      </c>
      <c r="B51" s="51" t="s">
        <v>44</v>
      </c>
      <c r="C51" s="38" t="s">
        <v>62</v>
      </c>
      <c r="D51" s="38" t="s">
        <v>30</v>
      </c>
      <c r="E51" s="39" t="s">
        <v>14</v>
      </c>
      <c r="F51" s="40">
        <v>-11.26</v>
      </c>
      <c r="G51" s="41">
        <v>45764</v>
      </c>
    </row>
    <row r="52" spans="1:7" x14ac:dyDescent="0.25">
      <c r="A52" s="37">
        <v>47</v>
      </c>
      <c r="B52" s="51" t="s">
        <v>138</v>
      </c>
      <c r="C52" s="38" t="s">
        <v>2</v>
      </c>
      <c r="D52" s="38" t="s">
        <v>97</v>
      </c>
      <c r="E52" s="39" t="s">
        <v>20</v>
      </c>
      <c r="F52" s="43">
        <v>-170</v>
      </c>
      <c r="G52" s="41">
        <v>45764</v>
      </c>
    </row>
    <row r="53" spans="1:7" x14ac:dyDescent="0.25">
      <c r="A53" s="37">
        <v>48</v>
      </c>
      <c r="B53" s="51" t="s">
        <v>142</v>
      </c>
      <c r="C53" s="38" t="s">
        <v>6</v>
      </c>
      <c r="D53" s="38" t="s">
        <v>97</v>
      </c>
      <c r="E53" s="39" t="s">
        <v>60</v>
      </c>
      <c r="F53" s="40">
        <v>-380</v>
      </c>
      <c r="G53" s="41">
        <v>45769</v>
      </c>
    </row>
    <row r="54" spans="1:7" x14ac:dyDescent="0.25">
      <c r="A54" s="37">
        <v>49</v>
      </c>
      <c r="B54" s="51" t="s">
        <v>146</v>
      </c>
      <c r="C54" s="38" t="s">
        <v>8</v>
      </c>
      <c r="D54" s="38" t="s">
        <v>97</v>
      </c>
      <c r="E54" s="39" t="s">
        <v>18</v>
      </c>
      <c r="F54" s="40">
        <v>-1109.95</v>
      </c>
      <c r="G54" s="41">
        <v>45769</v>
      </c>
    </row>
    <row r="55" spans="1:7" x14ac:dyDescent="0.25">
      <c r="A55" s="37">
        <v>50</v>
      </c>
      <c r="B55" s="51" t="s">
        <v>145</v>
      </c>
      <c r="C55" s="38" t="s">
        <v>5</v>
      </c>
      <c r="D55" s="38" t="s">
        <v>97</v>
      </c>
      <c r="E55" s="39" t="s">
        <v>57</v>
      </c>
      <c r="F55" s="40">
        <v>-929.8</v>
      </c>
      <c r="G55" s="41">
        <v>45769</v>
      </c>
    </row>
    <row r="56" spans="1:7" x14ac:dyDescent="0.25">
      <c r="A56" s="37">
        <v>51</v>
      </c>
      <c r="B56" s="51" t="s">
        <v>143</v>
      </c>
      <c r="C56" s="38" t="s">
        <v>3</v>
      </c>
      <c r="D56" s="38" t="s">
        <v>30</v>
      </c>
      <c r="E56" s="39" t="s">
        <v>59</v>
      </c>
      <c r="F56" s="40">
        <v>-1250</v>
      </c>
      <c r="G56" s="41">
        <v>45769</v>
      </c>
    </row>
    <row r="57" spans="1:7" x14ac:dyDescent="0.25">
      <c r="A57" s="37">
        <v>52</v>
      </c>
      <c r="B57" s="51" t="s">
        <v>141</v>
      </c>
      <c r="C57" s="38" t="s">
        <v>3</v>
      </c>
      <c r="D57" s="38" t="s">
        <v>30</v>
      </c>
      <c r="E57" s="39" t="s">
        <v>45</v>
      </c>
      <c r="F57" s="40">
        <v>-1500</v>
      </c>
      <c r="G57" s="41">
        <v>45769</v>
      </c>
    </row>
    <row r="58" spans="1:7" x14ac:dyDescent="0.25">
      <c r="A58" s="37">
        <v>53</v>
      </c>
      <c r="B58" s="51" t="s">
        <v>144</v>
      </c>
      <c r="C58" s="38" t="s">
        <v>2</v>
      </c>
      <c r="D58" s="38" t="s">
        <v>97</v>
      </c>
      <c r="E58" s="39" t="s">
        <v>58</v>
      </c>
      <c r="F58" s="40">
        <v>-398</v>
      </c>
      <c r="G58" s="41">
        <v>45769</v>
      </c>
    </row>
    <row r="59" spans="1:7" x14ac:dyDescent="0.25">
      <c r="A59" s="37">
        <v>54</v>
      </c>
      <c r="B59" s="51" t="s">
        <v>147</v>
      </c>
      <c r="C59" s="38" t="s">
        <v>3</v>
      </c>
      <c r="D59" s="38" t="s">
        <v>30</v>
      </c>
      <c r="E59" s="39" t="s">
        <v>56</v>
      </c>
      <c r="F59" s="40">
        <v>-280</v>
      </c>
      <c r="G59" s="41">
        <v>45771</v>
      </c>
    </row>
    <row r="60" spans="1:7" x14ac:dyDescent="0.25">
      <c r="A60" s="37">
        <v>55</v>
      </c>
      <c r="B60" s="51" t="s">
        <v>148</v>
      </c>
      <c r="C60" s="38" t="s">
        <v>3</v>
      </c>
      <c r="D60" s="38" t="s">
        <v>30</v>
      </c>
      <c r="E60" s="39" t="s">
        <v>55</v>
      </c>
      <c r="F60" s="40">
        <v>-250</v>
      </c>
      <c r="G60" s="41">
        <v>45772</v>
      </c>
    </row>
    <row r="61" spans="1:7" x14ac:dyDescent="0.25">
      <c r="A61" s="37">
        <v>56</v>
      </c>
      <c r="B61" s="51" t="s">
        <v>149</v>
      </c>
      <c r="C61" s="38" t="s">
        <v>5</v>
      </c>
      <c r="D61" s="38" t="s">
        <v>97</v>
      </c>
      <c r="E61" s="39" t="s">
        <v>54</v>
      </c>
      <c r="F61" s="40">
        <v>-379.7</v>
      </c>
      <c r="G61" s="41">
        <v>45772</v>
      </c>
    </row>
    <row r="62" spans="1:7" x14ac:dyDescent="0.25">
      <c r="A62" s="37">
        <v>57</v>
      </c>
      <c r="B62" s="51" t="s">
        <v>150</v>
      </c>
      <c r="C62" s="38" t="s">
        <v>5</v>
      </c>
      <c r="D62" s="38" t="s">
        <v>97</v>
      </c>
      <c r="E62" s="39" t="s">
        <v>54</v>
      </c>
      <c r="F62" s="40">
        <v>-985</v>
      </c>
      <c r="G62" s="41">
        <v>45772</v>
      </c>
    </row>
    <row r="63" spans="1:7" x14ac:dyDescent="0.25">
      <c r="A63" s="37">
        <v>58</v>
      </c>
      <c r="B63" s="51" t="s">
        <v>151</v>
      </c>
      <c r="C63" s="38" t="s">
        <v>53</v>
      </c>
      <c r="D63" s="38" t="s">
        <v>30</v>
      </c>
      <c r="E63" s="39" t="s">
        <v>54</v>
      </c>
      <c r="F63" s="40">
        <v>-519.01</v>
      </c>
      <c r="G63" s="41">
        <v>45772</v>
      </c>
    </row>
    <row r="64" spans="1:7" x14ac:dyDescent="0.25">
      <c r="A64" s="37">
        <v>59</v>
      </c>
      <c r="B64" s="51" t="s">
        <v>152</v>
      </c>
      <c r="C64" s="38" t="s">
        <v>53</v>
      </c>
      <c r="D64" s="38" t="s">
        <v>30</v>
      </c>
      <c r="E64" s="39" t="s">
        <v>54</v>
      </c>
      <c r="F64" s="40">
        <v>-586.24</v>
      </c>
      <c r="G64" s="41">
        <v>45772</v>
      </c>
    </row>
    <row r="65" spans="1:7" x14ac:dyDescent="0.25">
      <c r="A65" s="37">
        <v>60</v>
      </c>
      <c r="B65" s="51" t="s">
        <v>153</v>
      </c>
      <c r="C65" s="38" t="s">
        <v>51</v>
      </c>
      <c r="D65" s="38" t="s">
        <v>97</v>
      </c>
      <c r="E65" s="39" t="s">
        <v>52</v>
      </c>
      <c r="F65" s="40">
        <v>-984</v>
      </c>
      <c r="G65" s="41">
        <v>45772</v>
      </c>
    </row>
    <row r="66" spans="1:7" x14ac:dyDescent="0.25">
      <c r="A66" s="37">
        <v>61</v>
      </c>
      <c r="B66" s="51" t="s">
        <v>154</v>
      </c>
      <c r="C66" s="38" t="s">
        <v>5</v>
      </c>
      <c r="D66" s="38" t="s">
        <v>97</v>
      </c>
      <c r="E66" s="39" t="s">
        <v>50</v>
      </c>
      <c r="F66" s="40">
        <v>-283.60000000000002</v>
      </c>
      <c r="G66" s="41">
        <v>45772</v>
      </c>
    </row>
    <row r="67" spans="1:7" x14ac:dyDescent="0.25">
      <c r="A67" s="37">
        <v>62</v>
      </c>
      <c r="B67" s="51" t="s">
        <v>155</v>
      </c>
      <c r="C67" s="38" t="s">
        <v>6</v>
      </c>
      <c r="D67" s="38" t="s">
        <v>97</v>
      </c>
      <c r="E67" s="39" t="s">
        <v>49</v>
      </c>
      <c r="F67" s="40">
        <v>-548</v>
      </c>
      <c r="G67" s="41">
        <v>45772</v>
      </c>
    </row>
    <row r="68" spans="1:7" x14ac:dyDescent="0.25">
      <c r="A68" s="37">
        <v>63</v>
      </c>
      <c r="B68" s="51" t="s">
        <v>159</v>
      </c>
      <c r="C68" s="38" t="s">
        <v>10</v>
      </c>
      <c r="D68" s="38" t="s">
        <v>97</v>
      </c>
      <c r="E68" s="39" t="s">
        <v>12</v>
      </c>
      <c r="F68" s="40">
        <v>-1872.39</v>
      </c>
      <c r="G68" s="41">
        <v>45775</v>
      </c>
    </row>
    <row r="69" spans="1:7" x14ac:dyDescent="0.25">
      <c r="A69" s="37">
        <v>64</v>
      </c>
      <c r="B69" s="51" t="s">
        <v>157</v>
      </c>
      <c r="C69" s="38" t="s">
        <v>6</v>
      </c>
      <c r="D69" s="38" t="s">
        <v>97</v>
      </c>
      <c r="E69" s="39" t="s">
        <v>41</v>
      </c>
      <c r="F69" s="40">
        <v>-1132.4000000000001</v>
      </c>
      <c r="G69" s="41">
        <v>45775</v>
      </c>
    </row>
    <row r="70" spans="1:7" x14ac:dyDescent="0.25">
      <c r="A70" s="37">
        <v>65</v>
      </c>
      <c r="B70" s="51" t="s">
        <v>158</v>
      </c>
      <c r="C70" s="38" t="s">
        <v>8</v>
      </c>
      <c r="D70" s="38" t="s">
        <v>97</v>
      </c>
      <c r="E70" s="39" t="s">
        <v>15</v>
      </c>
      <c r="F70" s="40">
        <v>-364.48</v>
      </c>
      <c r="G70" s="41">
        <v>45775</v>
      </c>
    </row>
    <row r="71" spans="1:7" x14ac:dyDescent="0.25">
      <c r="A71" s="37">
        <v>66</v>
      </c>
      <c r="B71" s="51" t="s">
        <v>156</v>
      </c>
      <c r="C71" s="38" t="s">
        <v>10</v>
      </c>
      <c r="D71" s="38" t="s">
        <v>97</v>
      </c>
      <c r="E71" s="39" t="s">
        <v>48</v>
      </c>
      <c r="F71" s="40">
        <v>-182</v>
      </c>
      <c r="G71" s="41">
        <v>45775</v>
      </c>
    </row>
    <row r="72" spans="1:7" x14ac:dyDescent="0.25">
      <c r="A72" s="37">
        <v>67</v>
      </c>
      <c r="B72" s="51" t="s">
        <v>160</v>
      </c>
      <c r="C72" s="38" t="s">
        <v>3</v>
      </c>
      <c r="D72" s="38" t="s">
        <v>30</v>
      </c>
      <c r="E72" s="39" t="s">
        <v>47</v>
      </c>
      <c r="F72" s="40">
        <v>-914.8</v>
      </c>
      <c r="G72" s="41">
        <v>45777</v>
      </c>
    </row>
    <row r="73" spans="1:7" x14ac:dyDescent="0.25">
      <c r="A73" s="37">
        <v>68</v>
      </c>
      <c r="B73" s="51" t="s">
        <v>162</v>
      </c>
      <c r="C73" s="38" t="s">
        <v>2</v>
      </c>
      <c r="D73" s="38" t="s">
        <v>97</v>
      </c>
      <c r="E73" s="39" t="s">
        <v>12</v>
      </c>
      <c r="F73" s="40">
        <v>-312.42</v>
      </c>
      <c r="G73" s="41">
        <v>45777</v>
      </c>
    </row>
    <row r="74" spans="1:7" x14ac:dyDescent="0.25">
      <c r="A74" s="37">
        <v>69</v>
      </c>
      <c r="B74" s="51" t="s">
        <v>163</v>
      </c>
      <c r="C74" s="38" t="s">
        <v>8</v>
      </c>
      <c r="D74" s="38" t="s">
        <v>97</v>
      </c>
      <c r="E74" s="39" t="s">
        <v>12</v>
      </c>
      <c r="F74" s="40">
        <v>-408.54</v>
      </c>
      <c r="G74" s="41">
        <v>45777</v>
      </c>
    </row>
    <row r="75" spans="1:7" x14ac:dyDescent="0.25">
      <c r="A75" s="37">
        <v>70</v>
      </c>
      <c r="B75" s="51" t="s">
        <v>161</v>
      </c>
      <c r="C75" s="38" t="s">
        <v>6</v>
      </c>
      <c r="D75" s="38" t="s">
        <v>97</v>
      </c>
      <c r="E75" s="39" t="s">
        <v>46</v>
      </c>
      <c r="F75" s="40">
        <v>-793.57</v>
      </c>
      <c r="G75" s="41">
        <v>45777</v>
      </c>
    </row>
    <row r="76" spans="1:7" s="46" customFormat="1" ht="26.45" customHeight="1" thickBot="1" x14ac:dyDescent="0.25">
      <c r="A76" s="64" t="s">
        <v>0</v>
      </c>
      <c r="B76" s="65"/>
      <c r="C76" s="65"/>
      <c r="D76" s="65"/>
      <c r="E76" s="66"/>
      <c r="F76" s="44">
        <f>SUM(F6:F75)</f>
        <v>-108074.26</v>
      </c>
      <c r="G76" s="45"/>
    </row>
  </sheetData>
  <autoFilter ref="A5:G76" xr:uid="{3B284A6B-02DB-4AC5-8CB7-6E757353B477}"/>
  <sortState xmlns:xlrd2="http://schemas.microsoft.com/office/spreadsheetml/2017/richdata2" ref="A6:G75">
    <sortCondition ref="G6:G75"/>
    <sortCondition ref="E6:E75"/>
  </sortState>
  <mergeCells count="4">
    <mergeCell ref="A1:G1"/>
    <mergeCell ref="A2:G2"/>
    <mergeCell ref="A3:G3"/>
    <mergeCell ref="A76:E76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 CAPA</vt:lpstr>
      <vt:lpstr>ORDEM BANCÁRIA</vt:lpstr>
      <vt:lpstr>FLUXO DE CAIXA</vt:lpstr>
      <vt:lpstr>COMPOSIÇÃO DE DESPESAS</vt:lpstr>
      <vt:lpstr>'COMPOSIÇÃO DE DESPESAS'!Area_de_impressao</vt:lpstr>
      <vt:lpstr>'FLUXO DE CAIXA'!Area_de_impressao</vt:lpstr>
      <vt:lpstr>'ORDEM BANCÁRIA'!Area_de_impressao</vt:lpstr>
      <vt:lpstr>'COMPOSIÇÃO DE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2025-05-22T16:57:38Z</cp:lastPrinted>
  <dcterms:created xsi:type="dcterms:W3CDTF">2024-02-08T13:43:22Z</dcterms:created>
  <dcterms:modified xsi:type="dcterms:W3CDTF">2025-05-22T16:57:46Z</dcterms:modified>
</cp:coreProperties>
</file>